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Panto" sheetId="1" r:id="rId1"/>
    <sheet name="Summer" sheetId="4" r:id="rId2"/>
    <sheet name="D&amp;D" sheetId="6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4" i="1" l="1"/>
  <c r="F8" i="4" l="1"/>
  <c r="G8" i="4" s="1"/>
  <c r="F8" i="1"/>
  <c r="G8" i="1" s="1"/>
  <c r="G27" i="6"/>
  <c r="I27" i="6" s="1"/>
  <c r="G28" i="6"/>
  <c r="I28" i="6" s="1"/>
  <c r="F25" i="6"/>
  <c r="G25" i="6" s="1"/>
  <c r="I25" i="6" s="1"/>
  <c r="F24" i="6"/>
  <c r="G24" i="6" s="1"/>
  <c r="I24" i="6" s="1"/>
  <c r="H5" i="6"/>
  <c r="G5" i="6"/>
  <c r="G26" i="6"/>
  <c r="I26" i="6" s="1"/>
  <c r="H23" i="6"/>
  <c r="I23" i="6" s="1"/>
  <c r="F23" i="6"/>
  <c r="G22" i="6"/>
  <c r="I22" i="6" s="1"/>
  <c r="F21" i="6"/>
  <c r="G21" i="6" s="1"/>
  <c r="I21" i="6" s="1"/>
  <c r="F20" i="6"/>
  <c r="G20" i="6" s="1"/>
  <c r="I20" i="6" s="1"/>
  <c r="F19" i="6"/>
  <c r="G19" i="6" s="1"/>
  <c r="I19" i="6" s="1"/>
  <c r="F18" i="6"/>
  <c r="G18" i="6" s="1"/>
  <c r="I18" i="6" s="1"/>
  <c r="F17" i="6"/>
  <c r="G17" i="6" s="1"/>
  <c r="I17" i="6" s="1"/>
  <c r="F16" i="6"/>
  <c r="G16" i="6" s="1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H4" i="6"/>
  <c r="G4" i="6"/>
  <c r="F17" i="4"/>
  <c r="G17" i="4" s="1"/>
  <c r="I17" i="4" s="1"/>
  <c r="I19" i="1"/>
  <c r="F19" i="1"/>
  <c r="G19" i="1" s="1"/>
  <c r="G24" i="4"/>
  <c r="I24" i="4" s="1"/>
  <c r="G23" i="4"/>
  <c r="I23" i="4" s="1"/>
  <c r="H22" i="4"/>
  <c r="I22" i="4" s="1"/>
  <c r="F22" i="4"/>
  <c r="G21" i="4"/>
  <c r="I21" i="4" s="1"/>
  <c r="F20" i="4"/>
  <c r="G20" i="4" s="1"/>
  <c r="I20" i="4" s="1"/>
  <c r="F19" i="4"/>
  <c r="G19" i="4" s="1"/>
  <c r="I19" i="4" s="1"/>
  <c r="F18" i="4"/>
  <c r="G18" i="4" s="1"/>
  <c r="I18" i="4" s="1"/>
  <c r="F16" i="4"/>
  <c r="G16" i="4" s="1"/>
  <c r="I16" i="4" s="1"/>
  <c r="G15" i="4"/>
  <c r="I15" i="4" s="1"/>
  <c r="F15" i="4"/>
  <c r="G14" i="4"/>
  <c r="I14" i="4" s="1"/>
  <c r="G13" i="4"/>
  <c r="I13" i="4" s="1"/>
  <c r="G12" i="4"/>
  <c r="I12" i="4" s="1"/>
  <c r="G11" i="4"/>
  <c r="I11" i="4" s="1"/>
  <c r="I10" i="4"/>
  <c r="G10" i="4"/>
  <c r="G9" i="4"/>
  <c r="I9" i="4" s="1"/>
  <c r="G7" i="4"/>
  <c r="I7" i="4" s="1"/>
  <c r="G6" i="4"/>
  <c r="I6" i="4" s="1"/>
  <c r="I5" i="4"/>
  <c r="G5" i="4"/>
  <c r="H4" i="4"/>
  <c r="H25" i="4" s="1"/>
  <c r="G4" i="4"/>
  <c r="I8" i="4" l="1"/>
  <c r="I5" i="6"/>
  <c r="H29" i="6"/>
  <c r="G29" i="6"/>
  <c r="I4" i="6"/>
  <c r="I4" i="4"/>
  <c r="G25" i="4"/>
  <c r="F27" i="1"/>
  <c r="G27" i="1" s="1"/>
  <c r="I27" i="1" s="1"/>
  <c r="G26" i="1"/>
  <c r="I26" i="1" s="1"/>
  <c r="G25" i="1"/>
  <c r="I25" i="1" s="1"/>
  <c r="F21" i="1"/>
  <c r="G21" i="1" s="1"/>
  <c r="I21" i="1" s="1"/>
  <c r="G12" i="1"/>
  <c r="I12" i="1" s="1"/>
  <c r="G28" i="1"/>
  <c r="I28" i="1" s="1"/>
  <c r="H24" i="1"/>
  <c r="I24" i="1" s="1"/>
  <c r="F24" i="1"/>
  <c r="G23" i="1"/>
  <c r="I23" i="1" s="1"/>
  <c r="F22" i="1"/>
  <c r="G22" i="1" s="1"/>
  <c r="I22" i="1" s="1"/>
  <c r="F20" i="1"/>
  <c r="G20" i="1" s="1"/>
  <c r="I20" i="1" s="1"/>
  <c r="F18" i="1"/>
  <c r="G18" i="1" s="1"/>
  <c r="I18" i="1" s="1"/>
  <c r="G16" i="1"/>
  <c r="I16" i="1" s="1"/>
  <c r="G15" i="1"/>
  <c r="I15" i="1" s="1"/>
  <c r="G14" i="1"/>
  <c r="I14" i="1" s="1"/>
  <c r="G13" i="1"/>
  <c r="I13" i="1" s="1"/>
  <c r="G11" i="1"/>
  <c r="I11" i="1" s="1"/>
  <c r="G10" i="1"/>
  <c r="I10" i="1" s="1"/>
  <c r="G9" i="1"/>
  <c r="I9" i="1" s="1"/>
  <c r="I8" i="1"/>
  <c r="G7" i="1"/>
  <c r="I7" i="1" s="1"/>
  <c r="G6" i="1"/>
  <c r="I6" i="1" s="1"/>
  <c r="G5" i="1"/>
  <c r="I5" i="1" s="1"/>
  <c r="G4" i="1"/>
  <c r="I25" i="4" l="1"/>
  <c r="I29" i="6"/>
  <c r="H4" i="1"/>
  <c r="H29" i="1" s="1"/>
  <c r="F17" i="1"/>
  <c r="G17" i="1" s="1"/>
  <c r="I17" i="1" l="1"/>
  <c r="G29" i="1"/>
  <c r="I4" i="1"/>
  <c r="I29" i="1" s="1"/>
</calcChain>
</file>

<file path=xl/sharedStrings.xml><?xml version="1.0" encoding="utf-8"?>
<sst xmlns="http://schemas.openxmlformats.org/spreadsheetml/2006/main" count="176" uniqueCount="73">
  <si>
    <t xml:space="preserve">Total </t>
  </si>
  <si>
    <t>Contingency fund</t>
  </si>
  <si>
    <t>Cast fees</t>
  </si>
  <si>
    <t>Make up</t>
  </si>
  <si>
    <t>Props</t>
  </si>
  <si>
    <t>Scripts</t>
  </si>
  <si>
    <t>Banner</t>
  </si>
  <si>
    <t>Flyers/Posters</t>
  </si>
  <si>
    <t>Postage</t>
  </si>
  <si>
    <t>Programmes</t>
  </si>
  <si>
    <t>Set</t>
  </si>
  <si>
    <t>Licence Costs</t>
  </si>
  <si>
    <t>Costumes to hire</t>
  </si>
  <si>
    <t>Raffle</t>
  </si>
  <si>
    <t>Bar</t>
  </si>
  <si>
    <t>Ticket money</t>
  </si>
  <si>
    <t>Total</t>
  </si>
  <si>
    <t>Income</t>
  </si>
  <si>
    <t>Expenses item</t>
  </si>
  <si>
    <t>Number</t>
  </si>
  <si>
    <t>Prices</t>
  </si>
  <si>
    <t>Requirement</t>
  </si>
  <si>
    <t>Costs</t>
  </si>
  <si>
    <t>Ticket printing</t>
  </si>
  <si>
    <t>Stock costs</t>
  </si>
  <si>
    <t>Raffle books</t>
  </si>
  <si>
    <t>Per costume</t>
  </si>
  <si>
    <t>Total cost</t>
  </si>
  <si>
    <t>Expenditure</t>
  </si>
  <si>
    <t>Per performance</t>
  </si>
  <si>
    <t>Portacabin</t>
  </si>
  <si>
    <t>Approx. cost</t>
  </si>
  <si>
    <t>Per week</t>
  </si>
  <si>
    <t>Portaloo</t>
  </si>
  <si>
    <t>Programme printing</t>
  </si>
  <si>
    <t>Mailing costs</t>
  </si>
  <si>
    <t>Flyer printing</t>
  </si>
  <si>
    <t>Banner printing</t>
  </si>
  <si>
    <t>Cost of scripts</t>
  </si>
  <si>
    <t>Cost per session</t>
  </si>
  <si>
    <t>Show fee per person</t>
  </si>
  <si>
    <t>Approx. £5 per prop</t>
  </si>
  <si>
    <t>Contingency</t>
  </si>
  <si>
    <t>Van hire</t>
  </si>
  <si>
    <t>Cost of Hall evenings</t>
  </si>
  <si>
    <t>Cost of Hall full days</t>
  </si>
  <si>
    <t>Cost per day</t>
  </si>
  <si>
    <t>Lighting Hire or expenditure</t>
  </si>
  <si>
    <t>Approx. per hire</t>
  </si>
  <si>
    <t>FoH costs</t>
  </si>
  <si>
    <t>Approx. costs</t>
  </si>
  <si>
    <t>Ice cream</t>
  </si>
  <si>
    <t>Hire of Matrons</t>
  </si>
  <si>
    <t>Estimated costs tbc.</t>
  </si>
  <si>
    <t>Sound expenditure</t>
  </si>
  <si>
    <t>Misc. costs</t>
  </si>
  <si>
    <t xml:space="preserve">Sound </t>
  </si>
  <si>
    <t>Misc. Costs</t>
  </si>
  <si>
    <t>FoH Main Food costs</t>
  </si>
  <si>
    <t>Ticket money Thursday night</t>
  </si>
  <si>
    <t>Ticket money Friday &amp; Saturday nights</t>
  </si>
  <si>
    <t>FoH Dessert Food costs</t>
  </si>
  <si>
    <t>Cost per main</t>
  </si>
  <si>
    <t>Cost per dessert</t>
  </si>
  <si>
    <t>FoH other costs</t>
  </si>
  <si>
    <t>Charity donation</t>
  </si>
  <si>
    <t>Variable donation</t>
  </si>
  <si>
    <t>Panto Budget - Updated Oct 2017</t>
  </si>
  <si>
    <t>Summer Budget - Updated Oct 2017</t>
  </si>
  <si>
    <t>D&amp;D Budget - Updated Oct 2017</t>
  </si>
  <si>
    <t>Normally 4 performances with 140 seats, if fully sold</t>
  </si>
  <si>
    <t>Normally 3 performances with 140 seats, if fully sold</t>
  </si>
  <si>
    <t>Normally 100 per performance if fully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</si>
</sst>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0" fillId="0" borderId="1" xfId="0" applyFill="1" applyBorder="1" applyProtection="1"/>
    <xf numFmtId="2" fontId="0" fillId="0" borderId="1" xfId="0" applyNumberFormat="1" applyFill="1" applyBorder="1" applyProtection="1"/>
    <xf numFmtId="2" fontId="1" fillId="0" borderId="1" xfId="0" applyNumberFormat="1" applyFont="1" applyFill="1" applyBorder="1" applyProtection="1"/>
    <xf numFmtId="0" fontId="0" fillId="0" borderId="3" xfId="0" applyFill="1" applyBorder="1" applyProtection="1"/>
    <xf numFmtId="0" fontId="0" fillId="0" borderId="1" xfId="0" applyFill="1" applyBorder="1" applyProtection="1">
      <protection locked="0"/>
    </xf>
    <xf numFmtId="0" fontId="0" fillId="0" borderId="1" xfId="0" applyFont="1" applyFill="1" applyBorder="1" applyProtection="1"/>
    <xf numFmtId="0" fontId="4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2" borderId="1" xfId="0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workbookViewId="0">
      <selection activeCell="D4" sqref="D4"/>
    </sheetView>
  </sheetViews>
  <sheetFormatPr defaultRowHeight="15" x14ac:dyDescent="0.25"/>
  <cols>
    <col min="1" max="1" width="9.140625" style="4"/>
    <col min="2" max="2" width="26.42578125" style="4" bestFit="1" customWidth="1"/>
    <col min="3" max="3" width="12" style="4" customWidth="1"/>
    <col min="4" max="4" width="10.28515625" style="4" bestFit="1" customWidth="1"/>
    <col min="5" max="5" width="18.85546875" style="4" customWidth="1"/>
    <col min="6" max="6" width="15.7109375" style="4" customWidth="1"/>
    <col min="7" max="7" width="14.140625" style="4" customWidth="1"/>
    <col min="8" max="16384" width="9.140625" style="4"/>
  </cols>
  <sheetData>
    <row r="2" spans="2:10" ht="26.25" x14ac:dyDescent="0.4">
      <c r="B2" s="13" t="s">
        <v>67</v>
      </c>
      <c r="C2" s="14"/>
      <c r="D2" s="14"/>
      <c r="E2" s="14"/>
      <c r="F2" s="14"/>
      <c r="G2" s="14"/>
      <c r="H2" s="14"/>
      <c r="I2" s="14"/>
    </row>
    <row r="3" spans="2:10" ht="18.75" x14ac:dyDescent="0.3">
      <c r="B3" s="5" t="s">
        <v>21</v>
      </c>
      <c r="C3" s="5" t="s">
        <v>20</v>
      </c>
      <c r="D3" s="5" t="s">
        <v>19</v>
      </c>
      <c r="E3" s="5" t="s">
        <v>18</v>
      </c>
      <c r="F3" s="5" t="s">
        <v>22</v>
      </c>
      <c r="G3" s="5" t="s">
        <v>28</v>
      </c>
      <c r="H3" s="5" t="s">
        <v>17</v>
      </c>
      <c r="I3" s="5" t="s">
        <v>16</v>
      </c>
    </row>
    <row r="4" spans="2:10" x14ac:dyDescent="0.25">
      <c r="B4" s="1" t="s">
        <v>15</v>
      </c>
      <c r="C4" s="1">
        <v>10</v>
      </c>
      <c r="D4" s="15">
        <f>4*140</f>
        <v>560</v>
      </c>
      <c r="E4" s="1" t="s">
        <v>23</v>
      </c>
      <c r="F4" s="2">
        <v>30</v>
      </c>
      <c r="G4" s="2">
        <f>F4</f>
        <v>30</v>
      </c>
      <c r="H4" s="2">
        <f>D4*C4</f>
        <v>5600</v>
      </c>
      <c r="I4" s="2">
        <f>H4-G4</f>
        <v>5570</v>
      </c>
      <c r="J4" s="4" t="s">
        <v>70</v>
      </c>
    </row>
    <row r="5" spans="2:10" x14ac:dyDescent="0.25">
      <c r="B5" s="1" t="s">
        <v>14</v>
      </c>
      <c r="C5" s="1"/>
      <c r="D5" s="1"/>
      <c r="E5" s="1" t="s">
        <v>24</v>
      </c>
      <c r="F5" s="2">
        <v>400</v>
      </c>
      <c r="G5" s="2">
        <f>F5</f>
        <v>400</v>
      </c>
      <c r="H5" s="2">
        <v>850</v>
      </c>
      <c r="I5" s="2">
        <f t="shared" ref="I5:I27" si="0">H5-G5</f>
        <v>450</v>
      </c>
    </row>
    <row r="6" spans="2:10" x14ac:dyDescent="0.25">
      <c r="B6" s="1" t="s">
        <v>13</v>
      </c>
      <c r="C6" s="1"/>
      <c r="D6" s="1"/>
      <c r="E6" s="1" t="s">
        <v>25</v>
      </c>
      <c r="F6" s="2">
        <v>5</v>
      </c>
      <c r="G6" s="2">
        <f>F6</f>
        <v>5</v>
      </c>
      <c r="H6" s="2">
        <v>500</v>
      </c>
      <c r="I6" s="2">
        <f t="shared" si="0"/>
        <v>495</v>
      </c>
    </row>
    <row r="7" spans="2:10" x14ac:dyDescent="0.25">
      <c r="B7" s="6" t="s">
        <v>12</v>
      </c>
      <c r="C7" s="7">
        <v>10</v>
      </c>
      <c r="D7" s="3">
        <v>0</v>
      </c>
      <c r="E7" s="7" t="s">
        <v>26</v>
      </c>
      <c r="F7" s="8">
        <v>10</v>
      </c>
      <c r="G7" s="8">
        <f>D7*F7</f>
        <v>0</v>
      </c>
      <c r="H7" s="8">
        <v>0</v>
      </c>
      <c r="I7" s="8">
        <f t="shared" si="0"/>
        <v>0</v>
      </c>
    </row>
    <row r="8" spans="2:10" x14ac:dyDescent="0.25">
      <c r="B8" s="6" t="s">
        <v>11</v>
      </c>
      <c r="C8" s="3">
        <v>0</v>
      </c>
      <c r="D8" s="7">
        <v>4</v>
      </c>
      <c r="E8" s="7" t="s">
        <v>29</v>
      </c>
      <c r="F8" s="8">
        <f>D8*C8</f>
        <v>0</v>
      </c>
      <c r="G8" s="8">
        <f>F8</f>
        <v>0</v>
      </c>
      <c r="H8" s="8">
        <v>0</v>
      </c>
      <c r="I8" s="8">
        <f t="shared" si="0"/>
        <v>0</v>
      </c>
    </row>
    <row r="9" spans="2:10" x14ac:dyDescent="0.25">
      <c r="B9" s="7" t="s">
        <v>10</v>
      </c>
      <c r="C9" s="7"/>
      <c r="D9" s="7"/>
      <c r="E9" s="7" t="s">
        <v>31</v>
      </c>
      <c r="F9" s="8">
        <v>300</v>
      </c>
      <c r="G9" s="8">
        <f t="shared" ref="G9:G23" si="1">F9</f>
        <v>300</v>
      </c>
      <c r="H9" s="8">
        <v>0</v>
      </c>
      <c r="I9" s="8">
        <f t="shared" si="0"/>
        <v>-300</v>
      </c>
    </row>
    <row r="10" spans="2:10" x14ac:dyDescent="0.25">
      <c r="B10" s="7" t="s">
        <v>30</v>
      </c>
      <c r="C10" s="7"/>
      <c r="D10" s="7"/>
      <c r="E10" s="7" t="s">
        <v>32</v>
      </c>
      <c r="F10" s="8">
        <v>600</v>
      </c>
      <c r="G10" s="8">
        <f t="shared" si="1"/>
        <v>600</v>
      </c>
      <c r="H10" s="8">
        <v>0</v>
      </c>
      <c r="I10" s="8">
        <f t="shared" si="0"/>
        <v>-600</v>
      </c>
    </row>
    <row r="11" spans="2:10" x14ac:dyDescent="0.25">
      <c r="B11" s="7" t="s">
        <v>33</v>
      </c>
      <c r="C11" s="7"/>
      <c r="D11" s="7"/>
      <c r="E11" s="7" t="s">
        <v>32</v>
      </c>
      <c r="F11" s="8">
        <v>115</v>
      </c>
      <c r="G11" s="8">
        <f t="shared" si="1"/>
        <v>115</v>
      </c>
      <c r="H11" s="8">
        <v>0</v>
      </c>
      <c r="I11" s="8">
        <f t="shared" si="0"/>
        <v>-115</v>
      </c>
    </row>
    <row r="12" spans="2:10" x14ac:dyDescent="0.25">
      <c r="B12" s="7" t="s">
        <v>43</v>
      </c>
      <c r="C12" s="7"/>
      <c r="D12" s="7"/>
      <c r="E12" s="7" t="s">
        <v>31</v>
      </c>
      <c r="F12" s="8">
        <v>200</v>
      </c>
      <c r="G12" s="8">
        <f t="shared" si="1"/>
        <v>200</v>
      </c>
      <c r="H12" s="8">
        <v>0</v>
      </c>
      <c r="I12" s="8">
        <f t="shared" si="0"/>
        <v>-200</v>
      </c>
    </row>
    <row r="13" spans="2:10" x14ac:dyDescent="0.25">
      <c r="B13" s="7" t="s">
        <v>9</v>
      </c>
      <c r="C13" s="7"/>
      <c r="D13" s="7"/>
      <c r="E13" s="7" t="s">
        <v>34</v>
      </c>
      <c r="F13" s="8">
        <v>70</v>
      </c>
      <c r="G13" s="8">
        <f t="shared" si="1"/>
        <v>70</v>
      </c>
      <c r="H13" s="8">
        <v>0</v>
      </c>
      <c r="I13" s="8">
        <f t="shared" si="0"/>
        <v>-70</v>
      </c>
    </row>
    <row r="14" spans="2:10" x14ac:dyDescent="0.25">
      <c r="B14" s="7" t="s">
        <v>8</v>
      </c>
      <c r="C14" s="7"/>
      <c r="D14" s="7"/>
      <c r="E14" s="7" t="s">
        <v>35</v>
      </c>
      <c r="F14" s="8">
        <v>50</v>
      </c>
      <c r="G14" s="8">
        <f t="shared" si="1"/>
        <v>50</v>
      </c>
      <c r="H14" s="8">
        <v>0</v>
      </c>
      <c r="I14" s="8">
        <f t="shared" si="0"/>
        <v>-50</v>
      </c>
    </row>
    <row r="15" spans="2:10" x14ac:dyDescent="0.25">
      <c r="B15" s="7" t="s">
        <v>7</v>
      </c>
      <c r="C15" s="7"/>
      <c r="D15" s="7"/>
      <c r="E15" s="7" t="s">
        <v>36</v>
      </c>
      <c r="F15" s="8">
        <v>80</v>
      </c>
      <c r="G15" s="8">
        <f t="shared" si="1"/>
        <v>80</v>
      </c>
      <c r="H15" s="8">
        <v>0</v>
      </c>
      <c r="I15" s="8">
        <f t="shared" si="0"/>
        <v>-80</v>
      </c>
    </row>
    <row r="16" spans="2:10" x14ac:dyDescent="0.25">
      <c r="B16" s="7" t="s">
        <v>6</v>
      </c>
      <c r="C16" s="7"/>
      <c r="D16" s="7"/>
      <c r="E16" s="7" t="s">
        <v>37</v>
      </c>
      <c r="F16" s="8">
        <v>57</v>
      </c>
      <c r="G16" s="8">
        <f t="shared" si="1"/>
        <v>57</v>
      </c>
      <c r="H16" s="8">
        <v>0</v>
      </c>
      <c r="I16" s="8">
        <f t="shared" si="0"/>
        <v>-57</v>
      </c>
    </row>
    <row r="17" spans="2:9" x14ac:dyDescent="0.25">
      <c r="B17" s="6" t="s">
        <v>5</v>
      </c>
      <c r="C17" s="3">
        <v>0</v>
      </c>
      <c r="D17" s="3">
        <v>0</v>
      </c>
      <c r="E17" s="7" t="s">
        <v>38</v>
      </c>
      <c r="F17" s="8">
        <f>C17*D17</f>
        <v>0</v>
      </c>
      <c r="G17" s="8">
        <f t="shared" si="1"/>
        <v>0</v>
      </c>
      <c r="H17" s="8">
        <v>0</v>
      </c>
      <c r="I17" s="8">
        <f t="shared" si="0"/>
        <v>0</v>
      </c>
    </row>
    <row r="18" spans="2:9" x14ac:dyDescent="0.25">
      <c r="B18" s="6" t="s">
        <v>47</v>
      </c>
      <c r="C18" s="7">
        <v>45</v>
      </c>
      <c r="D18" s="3">
        <v>0</v>
      </c>
      <c r="E18" s="7" t="s">
        <v>48</v>
      </c>
      <c r="F18" s="8">
        <f>C18*D18</f>
        <v>0</v>
      </c>
      <c r="G18" s="8">
        <f t="shared" si="1"/>
        <v>0</v>
      </c>
      <c r="H18" s="8">
        <v>0</v>
      </c>
      <c r="I18" s="8">
        <f t="shared" si="0"/>
        <v>0</v>
      </c>
    </row>
    <row r="19" spans="2:9" x14ac:dyDescent="0.25">
      <c r="B19" s="6" t="s">
        <v>54</v>
      </c>
      <c r="C19" s="7"/>
      <c r="D19" s="3">
        <v>0</v>
      </c>
      <c r="E19" s="7" t="s">
        <v>55</v>
      </c>
      <c r="F19" s="8">
        <f>D19</f>
        <v>0</v>
      </c>
      <c r="G19" s="8">
        <f t="shared" si="1"/>
        <v>0</v>
      </c>
      <c r="H19" s="8">
        <v>0</v>
      </c>
      <c r="I19" s="8">
        <f t="shared" si="0"/>
        <v>0</v>
      </c>
    </row>
    <row r="20" spans="2:9" x14ac:dyDescent="0.25">
      <c r="B20" s="6" t="s">
        <v>4</v>
      </c>
      <c r="C20" s="7">
        <v>5</v>
      </c>
      <c r="D20" s="3">
        <v>0</v>
      </c>
      <c r="E20" s="7" t="s">
        <v>41</v>
      </c>
      <c r="F20" s="8">
        <f>D20*C20</f>
        <v>0</v>
      </c>
      <c r="G20" s="8">
        <f t="shared" si="1"/>
        <v>0</v>
      </c>
      <c r="H20" s="8">
        <v>0</v>
      </c>
      <c r="I20" s="8">
        <f t="shared" si="0"/>
        <v>0</v>
      </c>
    </row>
    <row r="21" spans="2:9" x14ac:dyDescent="0.25">
      <c r="B21" s="6" t="s">
        <v>44</v>
      </c>
      <c r="C21" s="7">
        <v>18</v>
      </c>
      <c r="D21" s="3">
        <v>0</v>
      </c>
      <c r="E21" s="7" t="s">
        <v>39</v>
      </c>
      <c r="F21" s="8">
        <f>D21*C21</f>
        <v>0</v>
      </c>
      <c r="G21" s="8">
        <f t="shared" si="1"/>
        <v>0</v>
      </c>
      <c r="H21" s="8">
        <v>0</v>
      </c>
      <c r="I21" s="8">
        <f t="shared" si="0"/>
        <v>0</v>
      </c>
    </row>
    <row r="22" spans="2:9" x14ac:dyDescent="0.25">
      <c r="B22" s="6" t="s">
        <v>45</v>
      </c>
      <c r="C22" s="7">
        <v>55</v>
      </c>
      <c r="D22" s="3">
        <v>0</v>
      </c>
      <c r="E22" s="7" t="s">
        <v>46</v>
      </c>
      <c r="F22" s="8">
        <f>D22*C22</f>
        <v>0</v>
      </c>
      <c r="G22" s="8">
        <f t="shared" si="1"/>
        <v>0</v>
      </c>
      <c r="H22" s="8">
        <v>0</v>
      </c>
      <c r="I22" s="8">
        <f t="shared" si="0"/>
        <v>0</v>
      </c>
    </row>
    <row r="23" spans="2:9" x14ac:dyDescent="0.25">
      <c r="B23" s="7" t="s">
        <v>3</v>
      </c>
      <c r="C23" s="7"/>
      <c r="D23" s="7"/>
      <c r="E23" s="7" t="s">
        <v>31</v>
      </c>
      <c r="F23" s="8">
        <v>180</v>
      </c>
      <c r="G23" s="8">
        <f t="shared" si="1"/>
        <v>180</v>
      </c>
      <c r="H23" s="8">
        <v>0</v>
      </c>
      <c r="I23" s="8">
        <f t="shared" si="0"/>
        <v>-180</v>
      </c>
    </row>
    <row r="24" spans="2:9" x14ac:dyDescent="0.25">
      <c r="B24" s="6" t="s">
        <v>2</v>
      </c>
      <c r="C24" s="7">
        <v>5</v>
      </c>
      <c r="D24" s="3">
        <v>0</v>
      </c>
      <c r="E24" s="7" t="s">
        <v>40</v>
      </c>
      <c r="F24" s="8">
        <f>C24*D24</f>
        <v>0</v>
      </c>
      <c r="G24" s="8">
        <v>0</v>
      </c>
      <c r="H24" s="8">
        <f>D24*C24</f>
        <v>0</v>
      </c>
      <c r="I24" s="8">
        <f t="shared" si="0"/>
        <v>0</v>
      </c>
    </row>
    <row r="25" spans="2:9" x14ac:dyDescent="0.25">
      <c r="B25" s="7" t="s">
        <v>49</v>
      </c>
      <c r="C25" s="7"/>
      <c r="D25" s="7"/>
      <c r="E25" s="7" t="s">
        <v>50</v>
      </c>
      <c r="F25" s="8">
        <v>200</v>
      </c>
      <c r="G25" s="8">
        <f>F25</f>
        <v>200</v>
      </c>
      <c r="H25" s="8">
        <v>0</v>
      </c>
      <c r="I25" s="8">
        <f t="shared" si="0"/>
        <v>-200</v>
      </c>
    </row>
    <row r="26" spans="2:9" x14ac:dyDescent="0.25">
      <c r="B26" s="7" t="s">
        <v>51</v>
      </c>
      <c r="C26" s="7"/>
      <c r="D26" s="7"/>
      <c r="E26" s="7" t="s">
        <v>27</v>
      </c>
      <c r="F26" s="8">
        <v>255</v>
      </c>
      <c r="G26" s="8">
        <f>F26</f>
        <v>255</v>
      </c>
      <c r="H26" s="8">
        <v>400</v>
      </c>
      <c r="I26" s="8">
        <f t="shared" si="0"/>
        <v>145</v>
      </c>
    </row>
    <row r="27" spans="2:9" x14ac:dyDescent="0.25">
      <c r="B27" s="7" t="s">
        <v>52</v>
      </c>
      <c r="C27" s="7">
        <v>20</v>
      </c>
      <c r="D27" s="7">
        <v>8</v>
      </c>
      <c r="E27" s="7" t="s">
        <v>53</v>
      </c>
      <c r="F27" s="8">
        <f>D27*C27</f>
        <v>160</v>
      </c>
      <c r="G27" s="8">
        <f>F27</f>
        <v>160</v>
      </c>
      <c r="H27" s="8">
        <v>0</v>
      </c>
      <c r="I27" s="8">
        <f t="shared" si="0"/>
        <v>-160</v>
      </c>
    </row>
    <row r="28" spans="2:9" x14ac:dyDescent="0.25">
      <c r="B28" s="7" t="s">
        <v>1</v>
      </c>
      <c r="C28" s="7"/>
      <c r="D28" s="7"/>
      <c r="E28" s="7" t="s">
        <v>42</v>
      </c>
      <c r="F28" s="8">
        <v>250</v>
      </c>
      <c r="G28" s="8">
        <f>F28</f>
        <v>250</v>
      </c>
      <c r="H28" s="8">
        <v>0</v>
      </c>
      <c r="I28" s="8">
        <f>H28-G28</f>
        <v>-250</v>
      </c>
    </row>
    <row r="29" spans="2:9" x14ac:dyDescent="0.25">
      <c r="B29" s="6" t="s">
        <v>0</v>
      </c>
      <c r="C29" s="6"/>
      <c r="D29" s="6"/>
      <c r="E29" s="6"/>
      <c r="F29" s="9"/>
      <c r="G29" s="9">
        <f t="shared" ref="G29:H29" si="2">SUM(G4:G28)</f>
        <v>2952</v>
      </c>
      <c r="H29" s="9">
        <f t="shared" si="2"/>
        <v>7350</v>
      </c>
      <c r="I29" s="9">
        <f>SUM(I4:I28)</f>
        <v>4398</v>
      </c>
    </row>
  </sheetData>
  <sheetProtection sheet="1" objects="1" scenarios="1" selectLockedCells="1"/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tabSelected="1" workbookViewId="0">
      <selection activeCell="D7" sqref="D7"/>
    </sheetView>
  </sheetViews>
  <sheetFormatPr defaultRowHeight="15" x14ac:dyDescent="0.25"/>
  <cols>
    <col min="1" max="1" width="9.140625" style="4"/>
    <col min="2" max="2" width="26.42578125" style="4" bestFit="1" customWidth="1"/>
    <col min="3" max="3" width="12" style="4" customWidth="1"/>
    <col min="4" max="4" width="10.28515625" style="4" bestFit="1" customWidth="1"/>
    <col min="5" max="5" width="18.85546875" style="4" customWidth="1"/>
    <col min="6" max="6" width="15.7109375" style="4" customWidth="1"/>
    <col min="7" max="7" width="14.140625" style="4" customWidth="1"/>
    <col min="8" max="16384" width="9.140625" style="4"/>
  </cols>
  <sheetData>
    <row r="2" spans="2:10" ht="26.25" x14ac:dyDescent="0.4">
      <c r="B2" s="13" t="s">
        <v>68</v>
      </c>
      <c r="C2" s="14"/>
      <c r="D2" s="14"/>
      <c r="E2" s="14"/>
      <c r="F2" s="14"/>
      <c r="G2" s="14"/>
      <c r="H2" s="14"/>
      <c r="I2" s="14"/>
    </row>
    <row r="3" spans="2:10" ht="18.75" x14ac:dyDescent="0.3">
      <c r="B3" s="5" t="s">
        <v>21</v>
      </c>
      <c r="C3" s="5" t="s">
        <v>20</v>
      </c>
      <c r="D3" s="5" t="s">
        <v>19</v>
      </c>
      <c r="E3" s="5" t="s">
        <v>18</v>
      </c>
      <c r="F3" s="5" t="s">
        <v>22</v>
      </c>
      <c r="G3" s="5" t="s">
        <v>28</v>
      </c>
      <c r="H3" s="5" t="s">
        <v>17</v>
      </c>
      <c r="I3" s="5" t="s">
        <v>16</v>
      </c>
    </row>
    <row r="4" spans="2:10" x14ac:dyDescent="0.25">
      <c r="B4" s="1" t="s">
        <v>15</v>
      </c>
      <c r="C4" s="1">
        <v>10</v>
      </c>
      <c r="D4" s="15">
        <v>420</v>
      </c>
      <c r="E4" s="1" t="s">
        <v>23</v>
      </c>
      <c r="F4" s="2">
        <v>30</v>
      </c>
      <c r="G4" s="2">
        <f>F4</f>
        <v>30</v>
      </c>
      <c r="H4" s="2">
        <f>D4*C4</f>
        <v>4200</v>
      </c>
      <c r="I4" s="2">
        <f>H4-G4</f>
        <v>4170</v>
      </c>
      <c r="J4" s="4" t="s">
        <v>71</v>
      </c>
    </row>
    <row r="5" spans="2:10" x14ac:dyDescent="0.25">
      <c r="B5" s="1" t="s">
        <v>14</v>
      </c>
      <c r="C5" s="1"/>
      <c r="D5" s="1"/>
      <c r="E5" s="1" t="s">
        <v>24</v>
      </c>
      <c r="F5" s="2">
        <v>400</v>
      </c>
      <c r="G5" s="2">
        <f>F5</f>
        <v>400</v>
      </c>
      <c r="H5" s="2">
        <v>850</v>
      </c>
      <c r="I5" s="2">
        <f t="shared" ref="I5:I23" si="0">H5-G5</f>
        <v>450</v>
      </c>
    </row>
    <row r="6" spans="2:10" x14ac:dyDescent="0.25">
      <c r="B6" s="1" t="s">
        <v>13</v>
      </c>
      <c r="C6" s="1"/>
      <c r="D6" s="1"/>
      <c r="E6" s="1" t="s">
        <v>25</v>
      </c>
      <c r="F6" s="2">
        <v>5</v>
      </c>
      <c r="G6" s="2">
        <f>F6</f>
        <v>5</v>
      </c>
      <c r="H6" s="2">
        <v>500</v>
      </c>
      <c r="I6" s="2">
        <f t="shared" si="0"/>
        <v>495</v>
      </c>
    </row>
    <row r="7" spans="2:10" x14ac:dyDescent="0.25">
      <c r="B7" s="6" t="s">
        <v>12</v>
      </c>
      <c r="C7" s="7">
        <v>10</v>
      </c>
      <c r="D7" s="3">
        <v>0</v>
      </c>
      <c r="E7" s="7" t="s">
        <v>26</v>
      </c>
      <c r="F7" s="8">
        <v>10</v>
      </c>
      <c r="G7" s="8">
        <f>D7*F7</f>
        <v>0</v>
      </c>
      <c r="H7" s="8">
        <v>0</v>
      </c>
      <c r="I7" s="8">
        <f t="shared" si="0"/>
        <v>0</v>
      </c>
    </row>
    <row r="8" spans="2:10" x14ac:dyDescent="0.25">
      <c r="B8" s="6" t="s">
        <v>11</v>
      </c>
      <c r="C8" s="3">
        <v>0</v>
      </c>
      <c r="D8" s="3">
        <v>0</v>
      </c>
      <c r="E8" s="7" t="s">
        <v>29</v>
      </c>
      <c r="F8" s="8">
        <f>D8*C8</f>
        <v>0</v>
      </c>
      <c r="G8" s="8">
        <f>F8</f>
        <v>0</v>
      </c>
      <c r="H8" s="8">
        <v>0</v>
      </c>
      <c r="I8" s="8">
        <f t="shared" si="0"/>
        <v>0</v>
      </c>
    </row>
    <row r="9" spans="2:10" x14ac:dyDescent="0.25">
      <c r="B9" s="7" t="s">
        <v>10</v>
      </c>
      <c r="C9" s="7"/>
      <c r="D9" s="7"/>
      <c r="E9" s="7" t="s">
        <v>31</v>
      </c>
      <c r="F9" s="8">
        <v>300</v>
      </c>
      <c r="G9" s="8">
        <f t="shared" ref="G9:G21" si="1">F9</f>
        <v>300</v>
      </c>
      <c r="H9" s="8">
        <v>0</v>
      </c>
      <c r="I9" s="8">
        <f t="shared" si="0"/>
        <v>-300</v>
      </c>
    </row>
    <row r="10" spans="2:10" x14ac:dyDescent="0.25">
      <c r="B10" s="7" t="s">
        <v>43</v>
      </c>
      <c r="C10" s="7"/>
      <c r="D10" s="7"/>
      <c r="E10" s="7" t="s">
        <v>31</v>
      </c>
      <c r="F10" s="8">
        <v>200</v>
      </c>
      <c r="G10" s="8">
        <f t="shared" si="1"/>
        <v>200</v>
      </c>
      <c r="H10" s="8">
        <v>0</v>
      </c>
      <c r="I10" s="8">
        <f t="shared" si="0"/>
        <v>-200</v>
      </c>
    </row>
    <row r="11" spans="2:10" x14ac:dyDescent="0.25">
      <c r="B11" s="7" t="s">
        <v>9</v>
      </c>
      <c r="C11" s="7"/>
      <c r="D11" s="7"/>
      <c r="E11" s="7" t="s">
        <v>34</v>
      </c>
      <c r="F11" s="8">
        <v>70</v>
      </c>
      <c r="G11" s="8">
        <f t="shared" si="1"/>
        <v>70</v>
      </c>
      <c r="H11" s="8">
        <v>0</v>
      </c>
      <c r="I11" s="8">
        <f t="shared" si="0"/>
        <v>-70</v>
      </c>
    </row>
    <row r="12" spans="2:10" x14ac:dyDescent="0.25">
      <c r="B12" s="7" t="s">
        <v>8</v>
      </c>
      <c r="C12" s="7"/>
      <c r="D12" s="7"/>
      <c r="E12" s="7" t="s">
        <v>35</v>
      </c>
      <c r="F12" s="8">
        <v>50</v>
      </c>
      <c r="G12" s="8">
        <f t="shared" si="1"/>
        <v>50</v>
      </c>
      <c r="H12" s="8">
        <v>0</v>
      </c>
      <c r="I12" s="8">
        <f t="shared" si="0"/>
        <v>-50</v>
      </c>
    </row>
    <row r="13" spans="2:10" x14ac:dyDescent="0.25">
      <c r="B13" s="7" t="s">
        <v>7</v>
      </c>
      <c r="C13" s="7"/>
      <c r="D13" s="7"/>
      <c r="E13" s="7" t="s">
        <v>36</v>
      </c>
      <c r="F13" s="8">
        <v>80</v>
      </c>
      <c r="G13" s="8">
        <f t="shared" si="1"/>
        <v>80</v>
      </c>
      <c r="H13" s="8">
        <v>0</v>
      </c>
      <c r="I13" s="8">
        <f t="shared" si="0"/>
        <v>-80</v>
      </c>
    </row>
    <row r="14" spans="2:10" x14ac:dyDescent="0.25">
      <c r="B14" s="7" t="s">
        <v>6</v>
      </c>
      <c r="C14" s="7"/>
      <c r="D14" s="7"/>
      <c r="E14" s="7" t="s">
        <v>37</v>
      </c>
      <c r="F14" s="8">
        <v>57</v>
      </c>
      <c r="G14" s="8">
        <f t="shared" si="1"/>
        <v>57</v>
      </c>
      <c r="H14" s="8">
        <v>0</v>
      </c>
      <c r="I14" s="8">
        <f t="shared" si="0"/>
        <v>-57</v>
      </c>
    </row>
    <row r="15" spans="2:10" x14ac:dyDescent="0.25">
      <c r="B15" s="6" t="s">
        <v>5</v>
      </c>
      <c r="C15" s="3">
        <v>0</v>
      </c>
      <c r="D15" s="3">
        <v>0</v>
      </c>
      <c r="E15" s="7" t="s">
        <v>38</v>
      </c>
      <c r="F15" s="8">
        <f>C15*D15</f>
        <v>0</v>
      </c>
      <c r="G15" s="8">
        <f t="shared" si="1"/>
        <v>0</v>
      </c>
      <c r="H15" s="8">
        <v>0</v>
      </c>
      <c r="I15" s="8">
        <f t="shared" si="0"/>
        <v>0</v>
      </c>
    </row>
    <row r="16" spans="2:10" x14ac:dyDescent="0.25">
      <c r="B16" s="6" t="s">
        <v>47</v>
      </c>
      <c r="C16" s="7">
        <v>45</v>
      </c>
      <c r="D16" s="3">
        <v>0</v>
      </c>
      <c r="E16" s="7" t="s">
        <v>48</v>
      </c>
      <c r="F16" s="8">
        <f>C16*D16</f>
        <v>0</v>
      </c>
      <c r="G16" s="8">
        <f t="shared" si="1"/>
        <v>0</v>
      </c>
      <c r="H16" s="8">
        <v>0</v>
      </c>
      <c r="I16" s="8">
        <f t="shared" si="0"/>
        <v>0</v>
      </c>
    </row>
    <row r="17" spans="2:9" x14ac:dyDescent="0.25">
      <c r="B17" s="6" t="s">
        <v>56</v>
      </c>
      <c r="C17" s="7"/>
      <c r="D17" s="3">
        <v>0</v>
      </c>
      <c r="E17" s="7" t="s">
        <v>57</v>
      </c>
      <c r="F17" s="8">
        <f>D17</f>
        <v>0</v>
      </c>
      <c r="G17" s="8">
        <f t="shared" si="1"/>
        <v>0</v>
      </c>
      <c r="H17" s="8">
        <v>0</v>
      </c>
      <c r="I17" s="8">
        <f t="shared" si="0"/>
        <v>0</v>
      </c>
    </row>
    <row r="18" spans="2:9" x14ac:dyDescent="0.25">
      <c r="B18" s="6" t="s">
        <v>4</v>
      </c>
      <c r="C18" s="7">
        <v>5</v>
      </c>
      <c r="D18" s="3">
        <v>0</v>
      </c>
      <c r="E18" s="7" t="s">
        <v>41</v>
      </c>
      <c r="F18" s="8">
        <f>D18*C18</f>
        <v>0</v>
      </c>
      <c r="G18" s="8">
        <f t="shared" si="1"/>
        <v>0</v>
      </c>
      <c r="H18" s="8">
        <v>0</v>
      </c>
      <c r="I18" s="8">
        <f t="shared" si="0"/>
        <v>0</v>
      </c>
    </row>
    <row r="19" spans="2:9" x14ac:dyDescent="0.25">
      <c r="B19" s="6" t="s">
        <v>44</v>
      </c>
      <c r="C19" s="7">
        <v>18</v>
      </c>
      <c r="D19" s="3">
        <v>0</v>
      </c>
      <c r="E19" s="7" t="s">
        <v>39</v>
      </c>
      <c r="F19" s="8">
        <f>D19*C19</f>
        <v>0</v>
      </c>
      <c r="G19" s="8">
        <f t="shared" si="1"/>
        <v>0</v>
      </c>
      <c r="H19" s="8">
        <v>0</v>
      </c>
      <c r="I19" s="8">
        <f t="shared" si="0"/>
        <v>0</v>
      </c>
    </row>
    <row r="20" spans="2:9" x14ac:dyDescent="0.25">
      <c r="B20" s="6" t="s">
        <v>45</v>
      </c>
      <c r="C20" s="7">
        <v>55</v>
      </c>
      <c r="D20" s="3">
        <v>0</v>
      </c>
      <c r="E20" s="10" t="s">
        <v>46</v>
      </c>
      <c r="F20" s="8">
        <f>D20*C20</f>
        <v>0</v>
      </c>
      <c r="G20" s="8">
        <f t="shared" si="1"/>
        <v>0</v>
      </c>
      <c r="H20" s="8">
        <v>0</v>
      </c>
      <c r="I20" s="8">
        <f t="shared" si="0"/>
        <v>0</v>
      </c>
    </row>
    <row r="21" spans="2:9" x14ac:dyDescent="0.25">
      <c r="B21" s="7" t="s">
        <v>3</v>
      </c>
      <c r="C21" s="7"/>
      <c r="D21" s="7"/>
      <c r="E21" s="7" t="s">
        <v>31</v>
      </c>
      <c r="F21" s="8">
        <v>180</v>
      </c>
      <c r="G21" s="8">
        <f t="shared" si="1"/>
        <v>180</v>
      </c>
      <c r="H21" s="8">
        <v>0</v>
      </c>
      <c r="I21" s="8">
        <f t="shared" si="0"/>
        <v>-180</v>
      </c>
    </row>
    <row r="22" spans="2:9" x14ac:dyDescent="0.25">
      <c r="B22" s="6" t="s">
        <v>2</v>
      </c>
      <c r="C22" s="7">
        <v>5</v>
      </c>
      <c r="D22" s="3">
        <v>0</v>
      </c>
      <c r="E22" s="7" t="s">
        <v>40</v>
      </c>
      <c r="F22" s="8">
        <f>C22*D22</f>
        <v>0</v>
      </c>
      <c r="G22" s="8">
        <v>0</v>
      </c>
      <c r="H22" s="8">
        <f>D22*C22</f>
        <v>0</v>
      </c>
      <c r="I22" s="8">
        <f t="shared" si="0"/>
        <v>0</v>
      </c>
    </row>
    <row r="23" spans="2:9" x14ac:dyDescent="0.25">
      <c r="B23" s="7" t="s">
        <v>49</v>
      </c>
      <c r="C23" s="7"/>
      <c r="D23" s="7"/>
      <c r="E23" s="7" t="s">
        <v>50</v>
      </c>
      <c r="F23" s="8">
        <v>200</v>
      </c>
      <c r="G23" s="8">
        <f>F23</f>
        <v>200</v>
      </c>
      <c r="H23" s="8">
        <v>0</v>
      </c>
      <c r="I23" s="8">
        <f t="shared" si="0"/>
        <v>-200</v>
      </c>
    </row>
    <row r="24" spans="2:9" x14ac:dyDescent="0.25">
      <c r="B24" s="7" t="s">
        <v>1</v>
      </c>
      <c r="C24" s="7"/>
      <c r="D24" s="7"/>
      <c r="E24" s="7" t="s">
        <v>42</v>
      </c>
      <c r="F24" s="8">
        <v>250</v>
      </c>
      <c r="G24" s="8">
        <f>F24</f>
        <v>250</v>
      </c>
      <c r="H24" s="8">
        <v>0</v>
      </c>
      <c r="I24" s="8">
        <f>H24-G24</f>
        <v>-250</v>
      </c>
    </row>
    <row r="25" spans="2:9" x14ac:dyDescent="0.25">
      <c r="B25" s="6" t="s">
        <v>0</v>
      </c>
      <c r="C25" s="6"/>
      <c r="D25" s="6"/>
      <c r="E25" s="6"/>
      <c r="F25" s="9"/>
      <c r="G25" s="9">
        <f>SUM(G4:G24)</f>
        <v>1822</v>
      </c>
      <c r="H25" s="9">
        <f>SUM(H4:H24)</f>
        <v>5550</v>
      </c>
      <c r="I25" s="9">
        <f>SUM(I4:I24)</f>
        <v>3728</v>
      </c>
    </row>
  </sheetData>
  <sheetProtection sheet="1" objects="1" scenarios="1" selectLockedCells="1"/>
  <mergeCells count="1"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workbookViewId="0">
      <selection activeCell="D9" sqref="D9"/>
    </sheetView>
  </sheetViews>
  <sheetFormatPr defaultRowHeight="15" x14ac:dyDescent="0.25"/>
  <cols>
    <col min="1" max="1" width="9.140625" style="4"/>
    <col min="2" max="2" width="35.42578125" style="4" bestFit="1" customWidth="1"/>
    <col min="3" max="3" width="12" style="4" customWidth="1"/>
    <col min="4" max="4" width="10.28515625" style="4" bestFit="1" customWidth="1"/>
    <col min="5" max="5" width="18.85546875" style="4" customWidth="1"/>
    <col min="6" max="6" width="15.7109375" style="4" customWidth="1"/>
    <col min="7" max="7" width="14.140625" style="4" customWidth="1"/>
    <col min="8" max="16384" width="9.140625" style="4"/>
  </cols>
  <sheetData>
    <row r="2" spans="2:10" ht="26.25" x14ac:dyDescent="0.4">
      <c r="B2" s="13" t="s">
        <v>69</v>
      </c>
      <c r="C2" s="14"/>
      <c r="D2" s="14"/>
      <c r="E2" s="14"/>
      <c r="F2" s="14"/>
      <c r="G2" s="14"/>
      <c r="H2" s="14"/>
      <c r="I2" s="14"/>
    </row>
    <row r="3" spans="2:10" ht="18.75" x14ac:dyDescent="0.3">
      <c r="B3" s="5" t="s">
        <v>21</v>
      </c>
      <c r="C3" s="5" t="s">
        <v>20</v>
      </c>
      <c r="D3" s="5" t="s">
        <v>19</v>
      </c>
      <c r="E3" s="5" t="s">
        <v>18</v>
      </c>
      <c r="F3" s="5" t="s">
        <v>22</v>
      </c>
      <c r="G3" s="5" t="s">
        <v>28</v>
      </c>
      <c r="H3" s="5" t="s">
        <v>17</v>
      </c>
      <c r="I3" s="5" t="s">
        <v>16</v>
      </c>
    </row>
    <row r="4" spans="2:10" x14ac:dyDescent="0.25">
      <c r="B4" s="1" t="s">
        <v>59</v>
      </c>
      <c r="C4" s="1">
        <v>20</v>
      </c>
      <c r="D4" s="15">
        <v>100</v>
      </c>
      <c r="E4" s="1" t="s">
        <v>23</v>
      </c>
      <c r="F4" s="2">
        <v>10</v>
      </c>
      <c r="G4" s="2">
        <f>F4</f>
        <v>10</v>
      </c>
      <c r="H4" s="2">
        <f>D4*C4</f>
        <v>2000</v>
      </c>
      <c r="I4" s="2">
        <f>H4-G4</f>
        <v>1990</v>
      </c>
      <c r="J4" s="4" t="s">
        <v>72</v>
      </c>
    </row>
    <row r="5" spans="2:10" x14ac:dyDescent="0.25">
      <c r="B5" s="1" t="s">
        <v>60</v>
      </c>
      <c r="C5" s="1">
        <v>17.5</v>
      </c>
      <c r="D5" s="15">
        <v>200</v>
      </c>
      <c r="E5" s="1" t="s">
        <v>23</v>
      </c>
      <c r="F5" s="2">
        <v>20</v>
      </c>
      <c r="G5" s="2">
        <f>F5</f>
        <v>20</v>
      </c>
      <c r="H5" s="2">
        <f>D5*C5</f>
        <v>3500</v>
      </c>
      <c r="I5" s="2">
        <f>H5-G5</f>
        <v>3480</v>
      </c>
      <c r="J5" s="4" t="s">
        <v>72</v>
      </c>
    </row>
    <row r="6" spans="2:10" x14ac:dyDescent="0.25">
      <c r="B6" s="1" t="s">
        <v>14</v>
      </c>
      <c r="C6" s="1"/>
      <c r="D6" s="1"/>
      <c r="E6" s="1" t="s">
        <v>24</v>
      </c>
      <c r="F6" s="2">
        <v>400</v>
      </c>
      <c r="G6" s="2">
        <f>F6</f>
        <v>400</v>
      </c>
      <c r="H6" s="2">
        <v>850</v>
      </c>
      <c r="I6" s="2">
        <f t="shared" ref="I6:I26" si="0">H6-G6</f>
        <v>450</v>
      </c>
    </row>
    <row r="7" spans="2:10" x14ac:dyDescent="0.25">
      <c r="B7" s="1" t="s">
        <v>13</v>
      </c>
      <c r="C7" s="1"/>
      <c r="D7" s="1"/>
      <c r="E7" s="1" t="s">
        <v>25</v>
      </c>
      <c r="F7" s="2">
        <v>5</v>
      </c>
      <c r="G7" s="2">
        <f>F7</f>
        <v>5</v>
      </c>
      <c r="H7" s="2">
        <v>500</v>
      </c>
      <c r="I7" s="2">
        <f t="shared" si="0"/>
        <v>495</v>
      </c>
    </row>
    <row r="8" spans="2:10" x14ac:dyDescent="0.25">
      <c r="B8" s="6" t="s">
        <v>12</v>
      </c>
      <c r="C8" s="7">
        <v>10</v>
      </c>
      <c r="D8" s="3">
        <v>0</v>
      </c>
      <c r="E8" s="7" t="s">
        <v>26</v>
      </c>
      <c r="F8" s="8">
        <v>10</v>
      </c>
      <c r="G8" s="8">
        <f>D8*F8</f>
        <v>0</v>
      </c>
      <c r="H8" s="8">
        <v>0</v>
      </c>
      <c r="I8" s="8">
        <f t="shared" si="0"/>
        <v>0</v>
      </c>
    </row>
    <row r="9" spans="2:10" x14ac:dyDescent="0.25">
      <c r="B9" s="6" t="s">
        <v>11</v>
      </c>
      <c r="C9" s="3">
        <v>0</v>
      </c>
      <c r="D9" s="3">
        <v>0</v>
      </c>
      <c r="E9" s="7" t="s">
        <v>29</v>
      </c>
      <c r="F9" s="8">
        <v>100</v>
      </c>
      <c r="G9" s="8">
        <f>D9*F9</f>
        <v>0</v>
      </c>
      <c r="H9" s="8">
        <v>0</v>
      </c>
      <c r="I9" s="8">
        <f t="shared" si="0"/>
        <v>0</v>
      </c>
    </row>
    <row r="10" spans="2:10" x14ac:dyDescent="0.25">
      <c r="B10" s="7" t="s">
        <v>10</v>
      </c>
      <c r="C10" s="7"/>
      <c r="D10" s="7"/>
      <c r="E10" s="7" t="s">
        <v>31</v>
      </c>
      <c r="F10" s="8">
        <v>300</v>
      </c>
      <c r="G10" s="8">
        <f t="shared" ref="G10:G22" si="1">F10</f>
        <v>300</v>
      </c>
      <c r="H10" s="8">
        <v>0</v>
      </c>
      <c r="I10" s="8">
        <f t="shared" si="0"/>
        <v>-300</v>
      </c>
    </row>
    <row r="11" spans="2:10" x14ac:dyDescent="0.25">
      <c r="B11" s="7" t="s">
        <v>43</v>
      </c>
      <c r="C11" s="7"/>
      <c r="D11" s="7"/>
      <c r="E11" s="7" t="s">
        <v>31</v>
      </c>
      <c r="F11" s="8">
        <v>200</v>
      </c>
      <c r="G11" s="8">
        <f t="shared" si="1"/>
        <v>200</v>
      </c>
      <c r="H11" s="8">
        <v>0</v>
      </c>
      <c r="I11" s="8">
        <f t="shared" si="0"/>
        <v>-200</v>
      </c>
    </row>
    <row r="12" spans="2:10" x14ac:dyDescent="0.25">
      <c r="B12" s="7" t="s">
        <v>9</v>
      </c>
      <c r="C12" s="7"/>
      <c r="D12" s="7"/>
      <c r="E12" s="7" t="s">
        <v>34</v>
      </c>
      <c r="F12" s="8">
        <v>70</v>
      </c>
      <c r="G12" s="8">
        <f t="shared" si="1"/>
        <v>70</v>
      </c>
      <c r="H12" s="8">
        <v>0</v>
      </c>
      <c r="I12" s="8">
        <f t="shared" si="0"/>
        <v>-70</v>
      </c>
    </row>
    <row r="13" spans="2:10" x14ac:dyDescent="0.25">
      <c r="B13" s="7" t="s">
        <v>8</v>
      </c>
      <c r="C13" s="7"/>
      <c r="D13" s="7"/>
      <c r="E13" s="7" t="s">
        <v>35</v>
      </c>
      <c r="F13" s="8">
        <v>50</v>
      </c>
      <c r="G13" s="8">
        <f t="shared" si="1"/>
        <v>50</v>
      </c>
      <c r="H13" s="8">
        <v>0</v>
      </c>
      <c r="I13" s="8">
        <f t="shared" si="0"/>
        <v>-50</v>
      </c>
    </row>
    <row r="14" spans="2:10" x14ac:dyDescent="0.25">
      <c r="B14" s="7" t="s">
        <v>7</v>
      </c>
      <c r="C14" s="7"/>
      <c r="D14" s="7"/>
      <c r="E14" s="7" t="s">
        <v>36</v>
      </c>
      <c r="F14" s="8">
        <v>80</v>
      </c>
      <c r="G14" s="8">
        <f t="shared" si="1"/>
        <v>80</v>
      </c>
      <c r="H14" s="8">
        <v>0</v>
      </c>
      <c r="I14" s="8">
        <f t="shared" si="0"/>
        <v>-80</v>
      </c>
    </row>
    <row r="15" spans="2:10" x14ac:dyDescent="0.25">
      <c r="B15" s="7" t="s">
        <v>6</v>
      </c>
      <c r="C15" s="7"/>
      <c r="D15" s="7"/>
      <c r="E15" s="7" t="s">
        <v>37</v>
      </c>
      <c r="F15" s="8">
        <v>57</v>
      </c>
      <c r="G15" s="8">
        <f t="shared" si="1"/>
        <v>57</v>
      </c>
      <c r="H15" s="8">
        <v>0</v>
      </c>
      <c r="I15" s="8">
        <f t="shared" si="0"/>
        <v>-57</v>
      </c>
    </row>
    <row r="16" spans="2:10" x14ac:dyDescent="0.25">
      <c r="B16" s="6" t="s">
        <v>5</v>
      </c>
      <c r="C16" s="3">
        <v>0</v>
      </c>
      <c r="D16" s="3">
        <v>0</v>
      </c>
      <c r="E16" s="7" t="s">
        <v>38</v>
      </c>
      <c r="F16" s="8">
        <f>C16*D16</f>
        <v>0</v>
      </c>
      <c r="G16" s="8">
        <f t="shared" si="1"/>
        <v>0</v>
      </c>
      <c r="H16" s="8">
        <v>0</v>
      </c>
      <c r="I16" s="8">
        <f t="shared" si="0"/>
        <v>0</v>
      </c>
    </row>
    <row r="17" spans="2:9" x14ac:dyDescent="0.25">
      <c r="B17" s="6" t="s">
        <v>47</v>
      </c>
      <c r="C17" s="7">
        <v>45</v>
      </c>
      <c r="D17" s="3">
        <v>0</v>
      </c>
      <c r="E17" s="7" t="s">
        <v>48</v>
      </c>
      <c r="F17" s="8">
        <f>C17*D17</f>
        <v>0</v>
      </c>
      <c r="G17" s="8">
        <f t="shared" si="1"/>
        <v>0</v>
      </c>
      <c r="H17" s="8">
        <v>0</v>
      </c>
      <c r="I17" s="8">
        <f t="shared" si="0"/>
        <v>0</v>
      </c>
    </row>
    <row r="18" spans="2:9" x14ac:dyDescent="0.25">
      <c r="B18" s="6" t="s">
        <v>56</v>
      </c>
      <c r="C18" s="7"/>
      <c r="D18" s="3">
        <v>0</v>
      </c>
      <c r="E18" s="7" t="s">
        <v>57</v>
      </c>
      <c r="F18" s="8">
        <f>D18</f>
        <v>0</v>
      </c>
      <c r="G18" s="8">
        <f t="shared" si="1"/>
        <v>0</v>
      </c>
      <c r="H18" s="8">
        <v>0</v>
      </c>
      <c r="I18" s="8">
        <f t="shared" si="0"/>
        <v>0</v>
      </c>
    </row>
    <row r="19" spans="2:9" x14ac:dyDescent="0.25">
      <c r="B19" s="6" t="s">
        <v>4</v>
      </c>
      <c r="C19" s="7">
        <v>5</v>
      </c>
      <c r="D19" s="3">
        <v>0</v>
      </c>
      <c r="E19" s="7" t="s">
        <v>41</v>
      </c>
      <c r="F19" s="8">
        <f>D19*C19</f>
        <v>0</v>
      </c>
      <c r="G19" s="8">
        <f t="shared" si="1"/>
        <v>0</v>
      </c>
      <c r="H19" s="8">
        <v>0</v>
      </c>
      <c r="I19" s="8">
        <f t="shared" si="0"/>
        <v>0</v>
      </c>
    </row>
    <row r="20" spans="2:9" x14ac:dyDescent="0.25">
      <c r="B20" s="6" t="s">
        <v>44</v>
      </c>
      <c r="C20" s="7">
        <v>18</v>
      </c>
      <c r="D20" s="3">
        <v>0</v>
      </c>
      <c r="E20" s="7" t="s">
        <v>39</v>
      </c>
      <c r="F20" s="8">
        <f>D20*C20</f>
        <v>0</v>
      </c>
      <c r="G20" s="8">
        <f t="shared" si="1"/>
        <v>0</v>
      </c>
      <c r="H20" s="8">
        <v>0</v>
      </c>
      <c r="I20" s="8">
        <f t="shared" si="0"/>
        <v>0</v>
      </c>
    </row>
    <row r="21" spans="2:9" x14ac:dyDescent="0.25">
      <c r="B21" s="6" t="s">
        <v>45</v>
      </c>
      <c r="C21" s="7">
        <v>55</v>
      </c>
      <c r="D21" s="3">
        <v>0</v>
      </c>
      <c r="E21" s="10" t="s">
        <v>46</v>
      </c>
      <c r="F21" s="8">
        <f>D21*C21</f>
        <v>0</v>
      </c>
      <c r="G21" s="8">
        <f t="shared" si="1"/>
        <v>0</v>
      </c>
      <c r="H21" s="8">
        <v>0</v>
      </c>
      <c r="I21" s="8">
        <f t="shared" si="0"/>
        <v>0</v>
      </c>
    </row>
    <row r="22" spans="2:9" x14ac:dyDescent="0.25">
      <c r="B22" s="7" t="s">
        <v>3</v>
      </c>
      <c r="C22" s="7"/>
      <c r="D22" s="7"/>
      <c r="E22" s="7" t="s">
        <v>31</v>
      </c>
      <c r="F22" s="8">
        <v>180</v>
      </c>
      <c r="G22" s="8">
        <f t="shared" si="1"/>
        <v>180</v>
      </c>
      <c r="H22" s="8">
        <v>0</v>
      </c>
      <c r="I22" s="8">
        <f t="shared" si="0"/>
        <v>-180</v>
      </c>
    </row>
    <row r="23" spans="2:9" x14ac:dyDescent="0.25">
      <c r="B23" s="6" t="s">
        <v>2</v>
      </c>
      <c r="C23" s="7">
        <v>5</v>
      </c>
      <c r="D23" s="3">
        <v>0</v>
      </c>
      <c r="E23" s="7" t="s">
        <v>40</v>
      </c>
      <c r="F23" s="8">
        <f>C23*D23</f>
        <v>0</v>
      </c>
      <c r="G23" s="8">
        <v>0</v>
      </c>
      <c r="H23" s="8">
        <f>D23*C23</f>
        <v>0</v>
      </c>
      <c r="I23" s="8">
        <f t="shared" si="0"/>
        <v>0</v>
      </c>
    </row>
    <row r="24" spans="2:9" x14ac:dyDescent="0.25">
      <c r="B24" s="12" t="s">
        <v>58</v>
      </c>
      <c r="C24" s="7">
        <v>6.5</v>
      </c>
      <c r="D24" s="11">
        <v>300</v>
      </c>
      <c r="E24" s="7" t="s">
        <v>62</v>
      </c>
      <c r="F24" s="8">
        <f>D24*C24</f>
        <v>1950</v>
      </c>
      <c r="G24" s="8">
        <f>F24</f>
        <v>1950</v>
      </c>
      <c r="H24" s="8">
        <v>0</v>
      </c>
      <c r="I24" s="8">
        <f t="shared" si="0"/>
        <v>-1950</v>
      </c>
    </row>
    <row r="25" spans="2:9" x14ac:dyDescent="0.25">
      <c r="B25" s="12" t="s">
        <v>61</v>
      </c>
      <c r="C25" s="7">
        <v>2</v>
      </c>
      <c r="D25" s="11">
        <v>300</v>
      </c>
      <c r="E25" s="7" t="s">
        <v>63</v>
      </c>
      <c r="F25" s="8">
        <f>D25*C25</f>
        <v>600</v>
      </c>
      <c r="G25" s="8">
        <f>F25</f>
        <v>600</v>
      </c>
      <c r="H25" s="8">
        <v>0</v>
      </c>
      <c r="I25" s="8">
        <f t="shared" ref="I25" si="2">H25-G25</f>
        <v>-600</v>
      </c>
    </row>
    <row r="26" spans="2:9" x14ac:dyDescent="0.25">
      <c r="B26" s="7" t="s">
        <v>64</v>
      </c>
      <c r="C26" s="7"/>
      <c r="D26" s="7"/>
      <c r="E26" s="7" t="s">
        <v>50</v>
      </c>
      <c r="F26" s="8">
        <v>200</v>
      </c>
      <c r="G26" s="8">
        <f>F26</f>
        <v>200</v>
      </c>
      <c r="H26" s="8">
        <v>0</v>
      </c>
      <c r="I26" s="8">
        <f t="shared" si="0"/>
        <v>-200</v>
      </c>
    </row>
    <row r="27" spans="2:9" x14ac:dyDescent="0.25">
      <c r="B27" s="7" t="s">
        <v>65</v>
      </c>
      <c r="C27" s="7"/>
      <c r="D27" s="7"/>
      <c r="E27" s="7" t="s">
        <v>66</v>
      </c>
      <c r="F27" s="8">
        <v>1000</v>
      </c>
      <c r="G27" s="8">
        <f>F27</f>
        <v>1000</v>
      </c>
      <c r="H27" s="8">
        <v>0</v>
      </c>
      <c r="I27" s="8">
        <f t="shared" ref="I27" si="3">H27-G27</f>
        <v>-1000</v>
      </c>
    </row>
    <row r="28" spans="2:9" x14ac:dyDescent="0.25">
      <c r="B28" s="7" t="s">
        <v>1</v>
      </c>
      <c r="C28" s="7"/>
      <c r="D28" s="7"/>
      <c r="E28" s="7" t="s">
        <v>42</v>
      </c>
      <c r="F28" s="8">
        <v>250</v>
      </c>
      <c r="G28" s="8">
        <f>F28</f>
        <v>250</v>
      </c>
      <c r="H28" s="8">
        <v>0</v>
      </c>
      <c r="I28" s="8">
        <f>H28-G28</f>
        <v>-250</v>
      </c>
    </row>
    <row r="29" spans="2:9" x14ac:dyDescent="0.25">
      <c r="B29" s="6" t="s">
        <v>0</v>
      </c>
      <c r="C29" s="6"/>
      <c r="D29" s="6"/>
      <c r="E29" s="6"/>
      <c r="F29" s="9"/>
      <c r="G29" s="9">
        <f>SUM(G4:G28)</f>
        <v>5372</v>
      </c>
      <c r="H29" s="9">
        <f>SUM(H4:H28)</f>
        <v>6850</v>
      </c>
      <c r="I29" s="9">
        <f>SUM(I4:I28)</f>
        <v>1478</v>
      </c>
    </row>
  </sheetData>
  <sheetProtection sheet="1" objects="1" scenarios="1" selectLockedCells="1"/>
  <mergeCells count="1"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Panto</vt:lpstr>
      <vt:lpstr>Summer</vt:lpstr>
      <vt:lpstr>D&amp;D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Rhona Wilkie</dc:creator>
  <cp:lastModifiedBy>Rhona Wilkie</cp:lastModifiedBy>
  <dcterms:created xsi:type="dcterms:W3CDTF">2017-10-13T15:23:26Z</dcterms:created>
  <dcterms:modified xsi:type="dcterms:W3CDTF">2017-10-17T16:07:10Z</dcterms:modified>
</cp:coreProperties>
</file>